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5480" windowHeight="11640"/>
  </bookViews>
  <sheets>
    <sheet name="Доходы 2018-2019" sheetId="1" r:id="rId1"/>
    <sheet name="Лист2" sheetId="2" r:id="rId2"/>
    <sheet name="Лист3" sheetId="3" r:id="rId3"/>
  </sheets>
  <definedNames>
    <definedName name="_xlnm.Print_Titles" localSheetId="0">'Доходы 2018-2019'!$10:$11</definedName>
    <definedName name="_xlnm.Print_Area" localSheetId="0">'Доходы 2018-2019'!$A$1:$G$98</definedName>
  </definedNames>
  <calcPr calcId="124519"/>
</workbook>
</file>

<file path=xl/calcChain.xml><?xml version="1.0" encoding="utf-8"?>
<calcChain xmlns="http://schemas.openxmlformats.org/spreadsheetml/2006/main">
  <c r="G88" i="1"/>
  <c r="F88"/>
  <c r="G86"/>
  <c r="F86"/>
  <c r="G84"/>
  <c r="F84"/>
  <c r="G47"/>
  <c r="G46" s="1"/>
  <c r="G50"/>
  <c r="G96"/>
  <c r="G95" s="1"/>
  <c r="F96"/>
  <c r="F95" s="1"/>
  <c r="G92"/>
  <c r="F92"/>
  <c r="G82"/>
  <c r="F82"/>
  <c r="G70"/>
  <c r="F70"/>
  <c r="G68"/>
  <c r="F68"/>
  <c r="G80"/>
  <c r="F80"/>
  <c r="G78"/>
  <c r="F78"/>
  <c r="G76"/>
  <c r="F76"/>
  <c r="G74"/>
  <c r="F74"/>
  <c r="G72"/>
  <c r="F72"/>
  <c r="G61"/>
  <c r="G60" s="1"/>
  <c r="F61"/>
  <c r="F60" s="1"/>
  <c r="G52"/>
  <c r="F52"/>
  <c r="F50"/>
  <c r="F47"/>
  <c r="F46" s="1"/>
  <c r="F13"/>
  <c r="G13"/>
  <c r="F49" l="1"/>
  <c r="G49"/>
  <c r="G45" s="1"/>
  <c r="G44" s="1"/>
  <c r="G98" s="1"/>
  <c r="F45" l="1"/>
  <c r="F44" s="1"/>
  <c r="F98" s="1"/>
</calcChain>
</file>

<file path=xl/sharedStrings.xml><?xml version="1.0" encoding="utf-8"?>
<sst xmlns="http://schemas.openxmlformats.org/spreadsheetml/2006/main" count="449" uniqueCount="183">
  <si>
    <t>000</t>
  </si>
  <si>
    <t>1000000000</t>
  </si>
  <si>
    <t>0000</t>
  </si>
  <si>
    <t>1010000000</t>
  </si>
  <si>
    <t>НАЛОГИ НА ПРИБЫЛЬ, ДОХОДЫ</t>
  </si>
  <si>
    <t>1010200001</t>
  </si>
  <si>
    <t>Налог на доходы физических лиц</t>
  </si>
  <si>
    <t>1030000000</t>
  </si>
  <si>
    <t>НАЛОГИ НА ТОВАРЫ (РАБОТЫ, УСЛУГИ), РЕАЛИЗУЕМЫЕ НА ТЕРРИТОРИИ РОССИЙСКОЙ ФЕДЕРАЦИИ</t>
  </si>
  <si>
    <t>1030200001</t>
  </si>
  <si>
    <t>Акцизы по подакцизным товарам (продукции), производимым на территории Российской Федерации</t>
  </si>
  <si>
    <t>1050000000</t>
  </si>
  <si>
    <t>НАЛОГИ НА СОВОКУПНЫЙ ДОХОД</t>
  </si>
  <si>
    <t>1050100000</t>
  </si>
  <si>
    <t>Налог, взимаемый в связи с применением упрощенной системы налогообложения</t>
  </si>
  <si>
    <t>1050200002</t>
  </si>
  <si>
    <t>Единый налог на вмененный доход для отдельных видов деятельности</t>
  </si>
  <si>
    <t>1050300000</t>
  </si>
  <si>
    <t>Единый сельскохозяйственный налог</t>
  </si>
  <si>
    <t>1050400002</t>
  </si>
  <si>
    <t>Налог, взимаемый в связи с применением патентной системы налогообложения</t>
  </si>
  <si>
    <t>1060000000</t>
  </si>
  <si>
    <t>НАЛОГИ НА ИМУЩЕСТВО</t>
  </si>
  <si>
    <t>1060200002</t>
  </si>
  <si>
    <t>Налог на имущество организаций</t>
  </si>
  <si>
    <t>1080000000</t>
  </si>
  <si>
    <t>ГОСУДАРСТВЕННАЯ ПОШЛИНА</t>
  </si>
  <si>
    <t>1080300001</t>
  </si>
  <si>
    <t>Государственная пошлина по делам, рассматриваемым в судах общей юрисдикции, мировыми судьями</t>
  </si>
  <si>
    <t>1110000000</t>
  </si>
  <si>
    <t>ДОХОДЫ ОТ ИСПОЛЬЗОВАНИЯ ИМУЩЕСТВА, НАХОДЯЩЕГОСЯ В ГОСУДАРСТВЕННОЙ И МУНИЦИПАЛЬНОЙ СОБСТВЕННОСТИ</t>
  </si>
  <si>
    <t>1110500000</t>
  </si>
  <si>
    <t>936</t>
  </si>
  <si>
    <t>1110900000</t>
  </si>
  <si>
    <t>1120000000</t>
  </si>
  <si>
    <t>ПЛАТЕЖИ ПРИ ПОЛЬЗОВАНИИ ПРИРОДНЫМИ РЕСУРСАМИ</t>
  </si>
  <si>
    <t>1120100001</t>
  </si>
  <si>
    <t>Плата за негативное воздействие на окружающую среду</t>
  </si>
  <si>
    <t>1130000000</t>
  </si>
  <si>
    <t>ДОХОДЫ ОТ ОКАЗАНИЯ ПЛАТНЫХ УСЛУГ И КОМПЕНСАЦИИ ЗАТРАТ ГОСУДАРСТВА</t>
  </si>
  <si>
    <t>1130100000</t>
  </si>
  <si>
    <t>Доходы от оказания услуг или компенсации затрат государства</t>
  </si>
  <si>
    <t>905</t>
  </si>
  <si>
    <t>906</t>
  </si>
  <si>
    <t>1130200000</t>
  </si>
  <si>
    <t>Доходы от компенсации затрат государства</t>
  </si>
  <si>
    <t>1140000000</t>
  </si>
  <si>
    <t>ДОХОДЫ ОТ ПРОДАЖИ МАТЕРИАЛЬНЫХ И НЕМАТЕРИАЛЬНЫХ АКТИВОВ</t>
  </si>
  <si>
    <t>1140200000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</si>
  <si>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</si>
  <si>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1140600000</t>
  </si>
  <si>
    <t>Доходы от продажи земельных участков, находящихся в государственной и муниципальной собственности</t>
  </si>
  <si>
    <t>1160000000</t>
  </si>
  <si>
    <t>ШТРАФЫ, САНКЦИИ, ВОЗМЕЩЕНИЕ УЩЕРБА</t>
  </si>
  <si>
    <t>1160300000</t>
  </si>
  <si>
    <t>Денежные взыскания (штрафы) за нарушение законодательства о налогах и сборах</t>
  </si>
  <si>
    <t>1162500000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</si>
  <si>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</si>
  <si>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1162800001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</si>
  <si>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</si>
  <si>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1164300001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</si>
  <si>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</si>
  <si>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1169000000</t>
  </si>
  <si>
    <t>Прочие поступления от денежных взысканий (штрафов) и иных сумм в возмещение ущерба</t>
  </si>
  <si>
    <t>2000000000</t>
  </si>
  <si>
    <t>БЕЗВОЗМЕЗДНЫЕ ПОСТУПЛЕНИЯ</t>
  </si>
  <si>
    <t>912</t>
  </si>
  <si>
    <t>151</t>
  </si>
  <si>
    <t>2020000000</t>
  </si>
  <si>
    <t>Безвозмездные поступления от других бюджетов бюджетной системы Российской Федерации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</si>
  <si>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</si>
  <si>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</si>
  <si>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2020299905</t>
  </si>
  <si>
    <t>Прочие субсидии бюджетам муниципальных районов</t>
  </si>
  <si>
    <t>904</t>
  </si>
  <si>
    <t>907</t>
  </si>
  <si>
    <t>922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</si>
  <si>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</si>
  <si>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</si>
  <si>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</si>
  <si>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</si>
  <si>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</si>
  <si>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районов на 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</si>
  <si>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Субвенции бюджетам муниципальных образований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</si>
  <si>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районов на 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</si>
  <si>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Субвенции бюджетам муниципальных образований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</si>
  <si>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районов на возмещение части процентной ставки по инвестиционным кредитам (займам) на развитие животноводства, переработки и развития инфраструктуры и логистического обеспечения рынков  продукции животноводства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</si>
  <si>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</si>
  <si>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</si>
  <si>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Прочие субвенции</t>
  </si>
  <si>
    <t>Прочие субвенции бюджетам муниципальных районов</t>
  </si>
  <si>
    <t>2020400000</t>
  </si>
  <si>
    <t>Иные межбюджетные трансферты</t>
  </si>
  <si>
    <t>2020402500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</si>
  <si>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</si>
  <si>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2020402505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</si>
  <si>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</si>
  <si>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8500000000</t>
  </si>
  <si>
    <t>ИТОГО</t>
  </si>
  <si>
    <t>Код бюджетной классификации</t>
  </si>
  <si>
    <t>Наименование дохода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</si>
  <si>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</si>
  <si>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НАЛОГОВЫЕ И НЕНАЛОГОВЫЕ ДОХОДЫ</t>
  </si>
  <si>
    <t>1</t>
  </si>
  <si>
    <t>2</t>
  </si>
  <si>
    <t>3</t>
  </si>
  <si>
    <t>4</t>
  </si>
  <si>
    <t>5</t>
  </si>
  <si>
    <t>Дотации на выравнивание бюджетной обеспеченности</t>
  </si>
  <si>
    <t>Дотации бюджетам муниципальных районов на выравнивание бюджетной обеспеченности</t>
  </si>
  <si>
    <t>2018 год</t>
  </si>
  <si>
    <t>2019 год</t>
  </si>
  <si>
    <t>Приложение № 7</t>
  </si>
  <si>
    <t>к решению Тужинской районной Думы</t>
  </si>
  <si>
    <t xml:space="preserve">от                           №               </t>
  </si>
  <si>
    <t xml:space="preserve">Объемы </t>
  </si>
  <si>
    <t xml:space="preserve">поступления доходов бюджета муниципального района по налоговым и неналоговым </t>
  </si>
  <si>
    <t>доходам по статьям, по безвозмездным поступлениям по подстатьям классификации доходов бюджетов,</t>
  </si>
  <si>
    <t>прогнозируемые на 2018 год  и  на 2019 год</t>
  </si>
  <si>
    <t>2021000000</t>
  </si>
  <si>
    <t xml:space="preserve">Дотации бюджетам бюджетной системы Российской Федерации </t>
  </si>
  <si>
    <t>2021500100</t>
  </si>
  <si>
    <t>2021500105</t>
  </si>
  <si>
    <t>2022000000</t>
  </si>
  <si>
    <t>Субсидии бюджетам бюджетной системы Российской Федерации (межбюджетные субсидии)</t>
  </si>
  <si>
    <t>2022021600</t>
  </si>
  <si>
    <t>2022021605</t>
  </si>
  <si>
    <t>2022999900</t>
  </si>
  <si>
    <t>2022999905</t>
  </si>
  <si>
    <t xml:space="preserve">Субвенции бюджетам бюджетной системы Российской Федерации </t>
  </si>
  <si>
    <t>2023000000</t>
  </si>
  <si>
    <t>2023512000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</si>
  <si>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</si>
  <si>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</si>
  <si>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</t>
  </si>
  <si>
    <t>2023511800</t>
  </si>
  <si>
    <t>2023511805</t>
  </si>
  <si>
    <t>2023002400</t>
  </si>
  <si>
    <t>2023002405</t>
  </si>
  <si>
    <t>2023002700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</si>
  <si>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</si>
  <si>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2023002705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</si>
  <si>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</si>
  <si>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2023002900</t>
  </si>
  <si>
    <t xml:space="preserve">Субвенции бюджетам на компенсацию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</si>
  <si>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Субвенции бюджетам муниципальных районов на компенсацию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</si>
  <si>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>2023002905</t>
  </si>
  <si>
    <t>2023503800</t>
  </si>
  <si>
    <t>2023503805</t>
  </si>
  <si>
    <t>2023503900</t>
  </si>
  <si>
    <t>Субвенции бюджетам муниципальных образований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</si>
  <si>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2023503905</t>
  </si>
  <si>
    <t>Субвенции бюджетам муниципальных районов на возмещение части процентной ставки по инвестиционным кредитам (займам) на развитие растениеводства, переработки и развитие инфраструктуры и логистического обеспечения рынков продукции растениеводства</t>
  </si>
  <si>
    <t>2023504700</t>
  </si>
  <si>
    <t>2023504705</t>
  </si>
  <si>
    <t>2023504800</t>
  </si>
  <si>
    <t>2023504805</t>
  </si>
  <si>
    <t>2023505500</t>
  </si>
  <si>
    <t>2023505505</t>
  </si>
  <si>
    <t>2023508200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</si>
  <si>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</si>
  <si>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</si>
  <si>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2023508205</t>
  </si>
  <si>
    <t>2023999900</t>
  </si>
  <si>
    <t>2023999905</t>
  </si>
  <si>
    <t>2023554300</t>
  </si>
  <si>
    <t>Субвенции бюджетам муниципальных образований на содействие достижению целевых показателей реализации региональных программ развития агропромышленного комплекса</t>
  </si>
  <si>
    <t>2023554305</t>
  </si>
  <si>
    <t>Субвенции бюджетам муниципальных районов на содействие достижению целевых показателей реализации региональных программ развития агропромышленного комплекса</t>
  </si>
  <si>
    <t>2023554400</t>
  </si>
  <si>
    <t>Субвенции бюджетам муниципальных образований на возмещение части процентной ставки по инвестиционным кредитам (займам) в агропромышленном комплексе</t>
  </si>
  <si>
    <t>2023554405</t>
  </si>
  <si>
    <t>Субвенции бюджетам муниципальных районов на возмещение части процентной ставки по инвестиционным кредитам (займам) в агропромышленном комплексе</t>
  </si>
  <si>
    <t>в т.ч. Лагеря-135,3</t>
  </si>
  <si>
    <t>в т.ч. Лагеря-172,5</t>
  </si>
  <si>
    <t>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</si>
  <si>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</si>
  <si>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</si>
  <si>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</si>
  <si>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130</t>
  </si>
  <si>
    <t>430</t>
  </si>
  <si>
    <t>140</t>
  </si>
  <si>
    <t>Сумма (тыс.рублей)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</si>
</sst>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left"/>
    </xf>
    <xf numFmtId="0" fontId="2" fillId="0" borderId="0" xfId="0" applyFont="1"/>
    <xf numFmtId="164" fontId="1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49" fontId="1" fillId="2" borderId="1" xfId="0" applyNumberFormat="1" applyFont="1" applyFill="1" applyBorder="1" applyAlignment="1">
      <alignment horizontal="left"/>
    </xf>
    <xf numFmtId="49" fontId="1" fillId="2" borderId="1" xfId="0" applyNumberFormat="1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/>
    </xf>
    <xf numFmtId="0" fontId="1" fillId="2" borderId="1" xfId="0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 wrapText="1"/>
    </xf>
    <xf numFmtId="49" fontId="1" fillId="3" borderId="1" xfId="0" applyNumberFormat="1" applyFont="1" applyFill="1" applyBorder="1" applyAlignment="1">
      <alignment horizontal="left"/>
    </xf>
    <xf numFmtId="49" fontId="1" fillId="3" borderId="1" xfId="0" applyNumberFormat="1" applyFont="1" applyFill="1" applyBorder="1" applyAlignment="1">
      <alignment horizontal="left" wrapText="1"/>
    </xf>
    <xf numFmtId="164" fontId="1" fillId="3" borderId="1" xfId="0" applyNumberFormat="1" applyFont="1" applyFill="1" applyBorder="1" applyAlignment="1">
      <alignment horizontal="right"/>
    </xf>
    <xf numFmtId="164" fontId="2" fillId="4" borderId="1" xfId="0" applyNumberFormat="1" applyFont="1" applyFill="1" applyBorder="1" applyAlignment="1">
      <alignment horizontal="right"/>
    </xf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right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left"/>
    </xf>
    <xf numFmtId="164" fontId="4" fillId="2" borderId="1" xfId="0" applyNumberFormat="1" applyFont="1" applyFill="1" applyBorder="1" applyAlignment="1">
      <alignment horizontal="right"/>
    </xf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left" wrapText="1"/>
    </xf>
    <xf numFmtId="164" fontId="5" fillId="2" borderId="1" xfId="0" applyNumberFormat="1" applyFont="1" applyFill="1" applyBorder="1" applyAlignment="1">
      <alignment horizontal="right"/>
    </xf>
    <xf numFmtId="164" fontId="4" fillId="4" borderId="1" xfId="0" applyNumberFormat="1" applyFont="1" applyFill="1" applyBorder="1" applyAlignment="1">
      <alignment horizontal="right"/>
    </xf>
    <xf numFmtId="164" fontId="5" fillId="4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5" fillId="4" borderId="1" xfId="0" applyNumberFormat="1" applyFont="1" applyFill="1" applyBorder="1" applyAlignment="1">
      <alignment horizontal="left"/>
    </xf>
    <xf numFmtId="49" fontId="5" fillId="4" borderId="1" xfId="0" applyNumberFormat="1" applyFont="1" applyFill="1" applyBorder="1" applyAlignment="1">
      <alignment horizontal="left" wrapText="1"/>
    </xf>
    <xf numFmtId="164" fontId="0" fillId="0" borderId="0" xfId="0" applyNumberFormat="1"/>
    <xf numFmtId="49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49" fontId="1" fillId="2" borderId="0" xfId="0" applyNumberFormat="1" applyFont="1" applyFill="1" applyAlignment="1">
      <alignment horizontal="center"/>
    </xf>
    <xf numFmtId="49" fontId="2" fillId="0" borderId="0" xfId="0" applyNumberFormat="1" applyFont="1" applyAlignment="1">
      <alignment horizontal="right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view="pageBreakPreview" topLeftCell="A40" zoomScale="90" zoomScaleSheetLayoutView="90" workbookViewId="0">
      <selection activeCell="E18" sqref="E18"/>
    </sheetView>
  </sheetViews>
  <sheetFormatPr defaultRowHeight="15"/>
  <cols>
    <col min="1" max="1" width="5.42578125" style="1" customWidth="1"/>
    <col min="2" max="2" width="13.140625" style="1" customWidth="1"/>
    <col min="3" max="3" width="7.5703125" style="1" customWidth="1"/>
    <col min="4" max="4" width="6.28515625" style="1" customWidth="1"/>
    <col min="5" max="5" width="57" style="1" customWidth="1"/>
    <col min="6" max="6" width="14.140625" style="2" customWidth="1"/>
    <col min="7" max="7" width="13.5703125" style="2" customWidth="1"/>
  </cols>
  <sheetData>
    <row r="1" spans="1:8" ht="15.75">
      <c r="A1" s="3"/>
      <c r="B1" s="3"/>
      <c r="C1" s="3"/>
      <c r="D1" s="3"/>
      <c r="E1" s="41"/>
      <c r="F1" s="42" t="s">
        <v>112</v>
      </c>
      <c r="G1" s="42"/>
      <c r="H1" s="9"/>
    </row>
    <row r="2" spans="1:8" ht="15.75">
      <c r="A2" s="3"/>
      <c r="B2" s="3"/>
      <c r="C2" s="3"/>
      <c r="D2" s="3"/>
      <c r="E2" s="42" t="s">
        <v>113</v>
      </c>
      <c r="F2" s="42"/>
      <c r="G2" s="42"/>
      <c r="H2" s="9"/>
    </row>
    <row r="3" spans="1:8" ht="15.75">
      <c r="A3" s="3"/>
      <c r="B3" s="3"/>
      <c r="C3" s="3"/>
      <c r="D3" s="3"/>
      <c r="E3" s="44" t="s">
        <v>114</v>
      </c>
      <c r="F3" s="44"/>
      <c r="G3" s="44"/>
      <c r="H3" s="9"/>
    </row>
    <row r="4" spans="1:8" ht="13.5" customHeight="1">
      <c r="A4" s="3"/>
      <c r="B4" s="3"/>
      <c r="C4" s="3"/>
      <c r="D4" s="3"/>
      <c r="E4" s="3"/>
      <c r="F4" s="4"/>
      <c r="G4" s="4"/>
      <c r="H4" s="9"/>
    </row>
    <row r="5" spans="1:8" ht="15.75" customHeight="1">
      <c r="A5" s="43" t="s">
        <v>115</v>
      </c>
      <c r="B5" s="43"/>
      <c r="C5" s="43"/>
      <c r="D5" s="43"/>
      <c r="E5" s="43"/>
      <c r="F5" s="43"/>
      <c r="G5" s="43"/>
      <c r="H5" s="9"/>
    </row>
    <row r="6" spans="1:8" ht="15.75" customHeight="1">
      <c r="A6" s="43" t="s">
        <v>116</v>
      </c>
      <c r="B6" s="43"/>
      <c r="C6" s="43"/>
      <c r="D6" s="43"/>
      <c r="E6" s="43"/>
      <c r="F6" s="43"/>
      <c r="G6" s="43"/>
      <c r="H6" s="9"/>
    </row>
    <row r="7" spans="1:8" ht="15.75">
      <c r="A7" s="43" t="s">
        <v>117</v>
      </c>
      <c r="B7" s="43"/>
      <c r="C7" s="43"/>
      <c r="D7" s="43"/>
      <c r="E7" s="43"/>
      <c r="F7" s="43"/>
      <c r="G7" s="43"/>
      <c r="H7" s="9"/>
    </row>
    <row r="8" spans="1:8" ht="15.75">
      <c r="A8" s="24"/>
      <c r="B8" s="43" t="s">
        <v>118</v>
      </c>
      <c r="C8" s="43"/>
      <c r="D8" s="43"/>
      <c r="E8" s="43"/>
      <c r="F8" s="43"/>
      <c r="G8" s="43"/>
      <c r="H8" s="9"/>
    </row>
    <row r="9" spans="1:8" ht="10.5" customHeight="1">
      <c r="A9" s="24"/>
      <c r="B9" s="24"/>
      <c r="C9" s="24"/>
      <c r="D9" s="24"/>
      <c r="E9" s="24"/>
      <c r="F9" s="25"/>
      <c r="G9" s="25"/>
      <c r="H9" s="9"/>
    </row>
    <row r="10" spans="1:8" ht="16.5" customHeight="1">
      <c r="A10" s="45" t="s">
        <v>99</v>
      </c>
      <c r="B10" s="45"/>
      <c r="C10" s="45"/>
      <c r="D10" s="45"/>
      <c r="E10" s="45" t="s">
        <v>100</v>
      </c>
      <c r="F10" s="46" t="s">
        <v>182</v>
      </c>
      <c r="G10" s="47"/>
    </row>
    <row r="11" spans="1:8" ht="17.25" customHeight="1">
      <c r="A11" s="45"/>
      <c r="B11" s="45"/>
      <c r="C11" s="45"/>
      <c r="D11" s="45"/>
      <c r="E11" s="45"/>
      <c r="F11" s="48" t="s">
        <v>110</v>
      </c>
      <c r="G11" s="48" t="s">
        <v>111</v>
      </c>
    </row>
    <row r="12" spans="1:8" ht="12.75" hidden="1" customHeight="1">
      <c r="A12" s="26" t="s">
        <v>103</v>
      </c>
      <c r="B12" s="26" t="s">
        <v>104</v>
      </c>
      <c r="C12" s="26" t="s">
        <v>105</v>
      </c>
      <c r="D12" s="26" t="s">
        <v>106</v>
      </c>
      <c r="E12" s="26" t="s">
        <v>107</v>
      </c>
      <c r="F12" s="27">
        <v>6</v>
      </c>
      <c r="G12" s="27">
        <v>7</v>
      </c>
    </row>
    <row r="13" spans="1:8" ht="15.75">
      <c r="A13" s="12" t="s">
        <v>0</v>
      </c>
      <c r="B13" s="12" t="s">
        <v>1</v>
      </c>
      <c r="C13" s="12" t="s">
        <v>2</v>
      </c>
      <c r="D13" s="12" t="s">
        <v>0</v>
      </c>
      <c r="E13" s="13" t="s">
        <v>102</v>
      </c>
      <c r="F13" s="14">
        <f>F14+F16+F18+F23+F25+F27+F30+F32+F35+F38</f>
        <v>31924.300000000003</v>
      </c>
      <c r="G13" s="14">
        <f>G14+G16+G18+G23+G25+G27+G30+G32+G35+G38</f>
        <v>33072.300000000003</v>
      </c>
    </row>
    <row r="14" spans="1:8" ht="15.75">
      <c r="A14" s="12" t="s">
        <v>0</v>
      </c>
      <c r="B14" s="12" t="s">
        <v>3</v>
      </c>
      <c r="C14" s="12" t="s">
        <v>2</v>
      </c>
      <c r="D14" s="12" t="s">
        <v>0</v>
      </c>
      <c r="E14" s="13" t="s">
        <v>4</v>
      </c>
      <c r="F14" s="14">
        <v>7975.2</v>
      </c>
      <c r="G14" s="14">
        <v>8319.5</v>
      </c>
    </row>
    <row r="15" spans="1:8" ht="15.75">
      <c r="A15" s="16" t="s">
        <v>0</v>
      </c>
      <c r="B15" s="16" t="s">
        <v>5</v>
      </c>
      <c r="C15" s="16" t="s">
        <v>2</v>
      </c>
      <c r="D15" s="16" t="s">
        <v>175</v>
      </c>
      <c r="E15" s="19" t="s">
        <v>6</v>
      </c>
      <c r="F15" s="18">
        <v>7975.2</v>
      </c>
      <c r="G15" s="18">
        <v>8319.5</v>
      </c>
    </row>
    <row r="16" spans="1:8" ht="47.25">
      <c r="A16" s="12" t="s">
        <v>0</v>
      </c>
      <c r="B16" s="12" t="s">
        <v>7</v>
      </c>
      <c r="C16" s="12" t="s">
        <v>2</v>
      </c>
      <c r="D16" s="12" t="s">
        <v>0</v>
      </c>
      <c r="E16" s="13" t="s">
        <v>8</v>
      </c>
      <c r="F16" s="14">
        <v>3659.4</v>
      </c>
      <c r="G16" s="14">
        <v>3805.2</v>
      </c>
    </row>
    <row r="17" spans="1:9" ht="31.5">
      <c r="A17" s="16" t="s">
        <v>0</v>
      </c>
      <c r="B17" s="16" t="s">
        <v>9</v>
      </c>
      <c r="C17" s="16" t="s">
        <v>2</v>
      </c>
      <c r="D17" s="16" t="s">
        <v>175</v>
      </c>
      <c r="E17" s="19" t="s">
        <v>10</v>
      </c>
      <c r="F17" s="18">
        <v>3659.4</v>
      </c>
      <c r="G17" s="18">
        <v>3805.2</v>
      </c>
      <c r="H17">
        <v>-159.6</v>
      </c>
      <c r="I17">
        <v>-166.5</v>
      </c>
    </row>
    <row r="18" spans="1:9" ht="15.75">
      <c r="A18" s="12" t="s">
        <v>0</v>
      </c>
      <c r="B18" s="12" t="s">
        <v>11</v>
      </c>
      <c r="C18" s="12" t="s">
        <v>2</v>
      </c>
      <c r="D18" s="12" t="s">
        <v>0</v>
      </c>
      <c r="E18" s="13" t="s">
        <v>12</v>
      </c>
      <c r="F18" s="14">
        <v>8186.6</v>
      </c>
      <c r="G18" s="14">
        <v>8621.2999999999993</v>
      </c>
      <c r="H18" s="40"/>
    </row>
    <row r="19" spans="1:9" ht="31.5">
      <c r="A19" s="16" t="s">
        <v>0</v>
      </c>
      <c r="B19" s="16" t="s">
        <v>13</v>
      </c>
      <c r="C19" s="16" t="s">
        <v>2</v>
      </c>
      <c r="D19" s="16" t="s">
        <v>175</v>
      </c>
      <c r="E19" s="19" t="s">
        <v>14</v>
      </c>
      <c r="F19" s="18">
        <v>5230.1000000000004</v>
      </c>
      <c r="G19" s="18">
        <v>5500.7</v>
      </c>
    </row>
    <row r="20" spans="1:9" ht="31.5">
      <c r="A20" s="16" t="s">
        <v>0</v>
      </c>
      <c r="B20" s="16" t="s">
        <v>15</v>
      </c>
      <c r="C20" s="16" t="s">
        <v>2</v>
      </c>
      <c r="D20" s="16" t="s">
        <v>175</v>
      </c>
      <c r="E20" s="19" t="s">
        <v>16</v>
      </c>
      <c r="F20" s="18">
        <v>2215</v>
      </c>
      <c r="G20" s="18">
        <v>2339.1</v>
      </c>
    </row>
    <row r="21" spans="1:9" ht="15.75">
      <c r="A21" s="16" t="s">
        <v>0</v>
      </c>
      <c r="B21" s="16" t="s">
        <v>17</v>
      </c>
      <c r="C21" s="16" t="s">
        <v>2</v>
      </c>
      <c r="D21" s="16" t="s">
        <v>175</v>
      </c>
      <c r="E21" s="19" t="s">
        <v>18</v>
      </c>
      <c r="F21" s="18">
        <v>56.9</v>
      </c>
      <c r="G21" s="18">
        <v>60</v>
      </c>
    </row>
    <row r="22" spans="1:9" ht="31.5">
      <c r="A22" s="16" t="s">
        <v>0</v>
      </c>
      <c r="B22" s="16" t="s">
        <v>19</v>
      </c>
      <c r="C22" s="16" t="s">
        <v>2</v>
      </c>
      <c r="D22" s="16" t="s">
        <v>175</v>
      </c>
      <c r="E22" s="19" t="s">
        <v>20</v>
      </c>
      <c r="F22" s="18">
        <v>684.5</v>
      </c>
      <c r="G22" s="18">
        <v>721.5</v>
      </c>
    </row>
    <row r="23" spans="1:9" ht="15.75">
      <c r="A23" s="12" t="s">
        <v>0</v>
      </c>
      <c r="B23" s="12" t="s">
        <v>21</v>
      </c>
      <c r="C23" s="12" t="s">
        <v>2</v>
      </c>
      <c r="D23" s="12" t="s">
        <v>0</v>
      </c>
      <c r="E23" s="13" t="s">
        <v>22</v>
      </c>
      <c r="F23" s="14">
        <v>991.7</v>
      </c>
      <c r="G23" s="14">
        <v>1045.3</v>
      </c>
    </row>
    <row r="24" spans="1:9" ht="15.75">
      <c r="A24" s="16" t="s">
        <v>0</v>
      </c>
      <c r="B24" s="16" t="s">
        <v>23</v>
      </c>
      <c r="C24" s="16" t="s">
        <v>2</v>
      </c>
      <c r="D24" s="16" t="s">
        <v>175</v>
      </c>
      <c r="E24" s="19" t="s">
        <v>24</v>
      </c>
      <c r="F24" s="18">
        <v>991.7</v>
      </c>
      <c r="G24" s="18">
        <v>1045.3</v>
      </c>
    </row>
    <row r="25" spans="1:9" ht="15.75">
      <c r="A25" s="12" t="s">
        <v>0</v>
      </c>
      <c r="B25" s="12" t="s">
        <v>25</v>
      </c>
      <c r="C25" s="12" t="s">
        <v>2</v>
      </c>
      <c r="D25" s="12" t="s">
        <v>0</v>
      </c>
      <c r="E25" s="13" t="s">
        <v>26</v>
      </c>
      <c r="F25" s="14">
        <v>231</v>
      </c>
      <c r="G25" s="14">
        <v>241.9</v>
      </c>
    </row>
    <row r="26" spans="1:9" ht="31.5">
      <c r="A26" s="16" t="s">
        <v>0</v>
      </c>
      <c r="B26" s="16" t="s">
        <v>27</v>
      </c>
      <c r="C26" s="16" t="s">
        <v>2</v>
      </c>
      <c r="D26" s="16" t="s">
        <v>175</v>
      </c>
      <c r="E26" s="19" t="s">
        <v>28</v>
      </c>
      <c r="F26" s="18">
        <v>231</v>
      </c>
      <c r="G26" s="18">
        <v>241.9</v>
      </c>
    </row>
    <row r="27" spans="1:9" ht="47.25">
      <c r="A27" s="12" t="s">
        <v>0</v>
      </c>
      <c r="B27" s="12" t="s">
        <v>29</v>
      </c>
      <c r="C27" s="12" t="s">
        <v>2</v>
      </c>
      <c r="D27" s="12" t="s">
        <v>0</v>
      </c>
      <c r="E27" s="13" t="s">
        <v>30</v>
      </c>
      <c r="F27" s="14">
        <v>1694.5</v>
      </c>
      <c r="G27" s="14">
        <v>1525.5</v>
      </c>
    </row>
    <row r="28" spans="1:9" ht="110.25">
      <c r="A28" s="16" t="s">
        <v>0</v>
      </c>
      <c r="B28" s="16" t="s">
        <v>31</v>
      </c>
      <c r="C28" s="16" t="s">
        <v>2</v>
      </c>
      <c r="D28" s="16" t="s">
        <v>177</v>
      </c>
      <c r="E28" s="17" t="s">
        <v>176</v>
      </c>
      <c r="F28" s="18">
        <v>1572.5</v>
      </c>
      <c r="G28" s="18">
        <v>1525.5</v>
      </c>
    </row>
    <row r="29" spans="1:9" ht="94.5">
      <c r="A29" s="16" t="s">
        <v>0</v>
      </c>
      <c r="B29" s="16" t="s">
        <v>33</v>
      </c>
      <c r="C29" s="16" t="s">
        <v>2</v>
      </c>
      <c r="D29" s="16" t="s">
        <v>177</v>
      </c>
      <c r="E29" s="17" t="s">
        <v>178</v>
      </c>
      <c r="F29" s="18">
        <v>122</v>
      </c>
      <c r="G29" s="18"/>
    </row>
    <row r="30" spans="1:9" ht="31.5">
      <c r="A30" s="12" t="s">
        <v>0</v>
      </c>
      <c r="B30" s="12" t="s">
        <v>34</v>
      </c>
      <c r="C30" s="12" t="s">
        <v>2</v>
      </c>
      <c r="D30" s="12" t="s">
        <v>0</v>
      </c>
      <c r="E30" s="13" t="s">
        <v>35</v>
      </c>
      <c r="F30" s="14">
        <v>211</v>
      </c>
      <c r="G30" s="14">
        <v>227.9</v>
      </c>
    </row>
    <row r="31" spans="1:9" ht="15.75">
      <c r="A31" s="16" t="s">
        <v>0</v>
      </c>
      <c r="B31" s="16" t="s">
        <v>36</v>
      </c>
      <c r="C31" s="16" t="s">
        <v>2</v>
      </c>
      <c r="D31" s="16" t="s">
        <v>177</v>
      </c>
      <c r="E31" s="19" t="s">
        <v>37</v>
      </c>
      <c r="F31" s="18">
        <v>211</v>
      </c>
      <c r="G31" s="18">
        <v>227.9</v>
      </c>
    </row>
    <row r="32" spans="1:9" ht="31.5">
      <c r="A32" s="12" t="s">
        <v>0</v>
      </c>
      <c r="B32" s="12" t="s">
        <v>38</v>
      </c>
      <c r="C32" s="12" t="s">
        <v>2</v>
      </c>
      <c r="D32" s="12" t="s">
        <v>0</v>
      </c>
      <c r="E32" s="13" t="s">
        <v>39</v>
      </c>
      <c r="F32" s="14">
        <v>8583.9</v>
      </c>
      <c r="G32" s="14">
        <v>9026.7000000000007</v>
      </c>
    </row>
    <row r="33" spans="1:7" ht="31.5">
      <c r="A33" s="16" t="s">
        <v>0</v>
      </c>
      <c r="B33" s="16" t="s">
        <v>40</v>
      </c>
      <c r="C33" s="16" t="s">
        <v>2</v>
      </c>
      <c r="D33" s="16" t="s">
        <v>179</v>
      </c>
      <c r="E33" s="19" t="s">
        <v>41</v>
      </c>
      <c r="F33" s="18">
        <v>7937.9</v>
      </c>
      <c r="G33" s="18">
        <v>8350.2999999999993</v>
      </c>
    </row>
    <row r="34" spans="1:7" ht="15.75">
      <c r="A34" s="16" t="s">
        <v>0</v>
      </c>
      <c r="B34" s="16" t="s">
        <v>44</v>
      </c>
      <c r="C34" s="16" t="s">
        <v>2</v>
      </c>
      <c r="D34" s="16" t="s">
        <v>179</v>
      </c>
      <c r="E34" s="19" t="s">
        <v>45</v>
      </c>
      <c r="F34" s="18">
        <v>646</v>
      </c>
      <c r="G34" s="18">
        <v>676.4</v>
      </c>
    </row>
    <row r="35" spans="1:7" ht="31.5">
      <c r="A35" s="12" t="s">
        <v>0</v>
      </c>
      <c r="B35" s="12" t="s">
        <v>46</v>
      </c>
      <c r="C35" s="12" t="s">
        <v>2</v>
      </c>
      <c r="D35" s="12" t="s">
        <v>0</v>
      </c>
      <c r="E35" s="13" t="s">
        <v>47</v>
      </c>
      <c r="F35" s="14">
        <v>132</v>
      </c>
      <c r="G35" s="14">
        <v>0</v>
      </c>
    </row>
    <row r="36" spans="1:7" ht="78.75">
      <c r="A36" s="16" t="s">
        <v>0</v>
      </c>
      <c r="B36" s="16" t="s">
        <v>48</v>
      </c>
      <c r="C36" s="16" t="s">
        <v>2</v>
      </c>
      <c r="D36" s="16" t="s">
        <v>0</v>
      </c>
      <c r="E36" s="19" t="s">
        <v>49</v>
      </c>
      <c r="F36" s="18">
        <v>0</v>
      </c>
      <c r="G36" s="18">
        <v>0</v>
      </c>
    </row>
    <row r="37" spans="1:7" ht="31.5">
      <c r="A37" s="16" t="s">
        <v>0</v>
      </c>
      <c r="B37" s="16" t="s">
        <v>50</v>
      </c>
      <c r="C37" s="16" t="s">
        <v>2</v>
      </c>
      <c r="D37" s="16" t="s">
        <v>180</v>
      </c>
      <c r="E37" s="19" t="s">
        <v>51</v>
      </c>
      <c r="F37" s="18">
        <v>132</v>
      </c>
      <c r="G37" s="18">
        <v>0</v>
      </c>
    </row>
    <row r="38" spans="1:7" ht="15.75">
      <c r="A38" s="12" t="s">
        <v>0</v>
      </c>
      <c r="B38" s="12" t="s">
        <v>52</v>
      </c>
      <c r="C38" s="12" t="s">
        <v>2</v>
      </c>
      <c r="D38" s="12" t="s">
        <v>0</v>
      </c>
      <c r="E38" s="13" t="s">
        <v>53</v>
      </c>
      <c r="F38" s="14">
        <v>259</v>
      </c>
      <c r="G38" s="14">
        <v>259</v>
      </c>
    </row>
    <row r="39" spans="1:7" ht="31.5">
      <c r="A39" s="16" t="s">
        <v>0</v>
      </c>
      <c r="B39" s="16" t="s">
        <v>54</v>
      </c>
      <c r="C39" s="16" t="s">
        <v>2</v>
      </c>
      <c r="D39" s="16" t="s">
        <v>181</v>
      </c>
      <c r="E39" s="19" t="s">
        <v>55</v>
      </c>
      <c r="F39" s="18">
        <v>2</v>
      </c>
      <c r="G39" s="18">
        <v>2</v>
      </c>
    </row>
    <row r="40" spans="1:7" ht="110.25">
      <c r="A40" s="16" t="s">
        <v>0</v>
      </c>
      <c r="B40" s="16" t="s">
        <v>56</v>
      </c>
      <c r="C40" s="16" t="s">
        <v>2</v>
      </c>
      <c r="D40" s="16" t="s">
        <v>181</v>
      </c>
      <c r="E40" s="17" t="s">
        <v>57</v>
      </c>
      <c r="F40" s="18">
        <v>30</v>
      </c>
      <c r="G40" s="18">
        <v>30</v>
      </c>
    </row>
    <row r="41" spans="1:7" ht="63">
      <c r="A41" s="16" t="s">
        <v>0</v>
      </c>
      <c r="B41" s="16" t="s">
        <v>58</v>
      </c>
      <c r="C41" s="16" t="s">
        <v>2</v>
      </c>
      <c r="D41" s="16" t="s">
        <v>181</v>
      </c>
      <c r="E41" s="19" t="s">
        <v>59</v>
      </c>
      <c r="F41" s="18">
        <v>14</v>
      </c>
      <c r="G41" s="18">
        <v>14</v>
      </c>
    </row>
    <row r="42" spans="1:7" ht="78.75">
      <c r="A42" s="16" t="s">
        <v>0</v>
      </c>
      <c r="B42" s="16" t="s">
        <v>60</v>
      </c>
      <c r="C42" s="16" t="s">
        <v>2</v>
      </c>
      <c r="D42" s="16" t="s">
        <v>181</v>
      </c>
      <c r="E42" s="19" t="s">
        <v>61</v>
      </c>
      <c r="F42" s="18">
        <v>15</v>
      </c>
      <c r="G42" s="18">
        <v>15</v>
      </c>
    </row>
    <row r="43" spans="1:7" ht="31.5">
      <c r="A43" s="16" t="s">
        <v>0</v>
      </c>
      <c r="B43" s="16" t="s">
        <v>62</v>
      </c>
      <c r="C43" s="16" t="s">
        <v>2</v>
      </c>
      <c r="D43" s="16" t="s">
        <v>181</v>
      </c>
      <c r="E43" s="19" t="s">
        <v>63</v>
      </c>
      <c r="F43" s="18">
        <v>198</v>
      </c>
      <c r="G43" s="18">
        <v>198</v>
      </c>
    </row>
    <row r="44" spans="1:7" ht="21.75" customHeight="1">
      <c r="A44" s="20" t="s">
        <v>0</v>
      </c>
      <c r="B44" s="20" t="s">
        <v>64</v>
      </c>
      <c r="C44" s="20" t="s">
        <v>2</v>
      </c>
      <c r="D44" s="20" t="s">
        <v>0</v>
      </c>
      <c r="E44" s="21" t="s">
        <v>65</v>
      </c>
      <c r="F44" s="22">
        <f>F45</f>
        <v>99229.200000000012</v>
      </c>
      <c r="G44" s="22">
        <f>G45</f>
        <v>99612.200000000012</v>
      </c>
    </row>
    <row r="45" spans="1:7" ht="31.5">
      <c r="A45" s="8" t="s">
        <v>0</v>
      </c>
      <c r="B45" s="8" t="s">
        <v>68</v>
      </c>
      <c r="C45" s="8" t="s">
        <v>2</v>
      </c>
      <c r="D45" s="8" t="s">
        <v>0</v>
      </c>
      <c r="E45" s="5" t="s">
        <v>69</v>
      </c>
      <c r="F45" s="14">
        <f>F46+F49+F60</f>
        <v>99229.200000000012</v>
      </c>
      <c r="G45" s="14">
        <f>G46+G49+G60</f>
        <v>99612.200000000012</v>
      </c>
    </row>
    <row r="46" spans="1:7" ht="31.5">
      <c r="A46" s="8" t="s">
        <v>0</v>
      </c>
      <c r="B46" s="8" t="s">
        <v>119</v>
      </c>
      <c r="C46" s="8" t="s">
        <v>2</v>
      </c>
      <c r="D46" s="8" t="s">
        <v>0</v>
      </c>
      <c r="E46" s="5" t="s">
        <v>120</v>
      </c>
      <c r="F46" s="10">
        <f>F47</f>
        <v>22212</v>
      </c>
      <c r="G46" s="10">
        <f>G47</f>
        <v>22468</v>
      </c>
    </row>
    <row r="47" spans="1:7" ht="15.75">
      <c r="A47" s="6" t="s">
        <v>0</v>
      </c>
      <c r="B47" s="6" t="s">
        <v>121</v>
      </c>
      <c r="C47" s="6" t="s">
        <v>2</v>
      </c>
      <c r="D47" s="6" t="s">
        <v>0</v>
      </c>
      <c r="E47" s="7" t="s">
        <v>108</v>
      </c>
      <c r="F47" s="10">
        <f>F48</f>
        <v>22212</v>
      </c>
      <c r="G47" s="10">
        <f>G48</f>
        <v>22468</v>
      </c>
    </row>
    <row r="48" spans="1:7" ht="31.5">
      <c r="A48" s="6" t="s">
        <v>66</v>
      </c>
      <c r="B48" s="6" t="s">
        <v>122</v>
      </c>
      <c r="C48" s="6" t="s">
        <v>2</v>
      </c>
      <c r="D48" s="6" t="s">
        <v>67</v>
      </c>
      <c r="E48" s="7" t="s">
        <v>109</v>
      </c>
      <c r="F48" s="11">
        <v>22212</v>
      </c>
      <c r="G48" s="11">
        <v>22468</v>
      </c>
    </row>
    <row r="49" spans="1:8" ht="31.5">
      <c r="A49" s="12" t="s">
        <v>0</v>
      </c>
      <c r="B49" s="12" t="s">
        <v>123</v>
      </c>
      <c r="C49" s="12" t="s">
        <v>2</v>
      </c>
      <c r="D49" s="12" t="s">
        <v>0</v>
      </c>
      <c r="E49" s="13" t="s">
        <v>124</v>
      </c>
      <c r="F49" s="14">
        <f>F50+F52</f>
        <v>33435.800000000003</v>
      </c>
      <c r="G49" s="14">
        <f>G50+G52</f>
        <v>33329.800000000003</v>
      </c>
    </row>
    <row r="50" spans="1:8" ht="107.25" customHeight="1">
      <c r="A50" s="12" t="s">
        <v>0</v>
      </c>
      <c r="B50" s="12" t="s">
        <v>125</v>
      </c>
      <c r="C50" s="12" t="s">
        <v>2</v>
      </c>
      <c r="D50" s="12" t="s">
        <v>0</v>
      </c>
      <c r="E50" s="15" t="s">
        <v>70</v>
      </c>
      <c r="F50" s="14">
        <f>F51</f>
        <v>14307</v>
      </c>
      <c r="G50" s="14">
        <f>G51</f>
        <v>14307</v>
      </c>
    </row>
    <row r="51" spans="1:8" ht="110.25">
      <c r="A51" s="16" t="s">
        <v>32</v>
      </c>
      <c r="B51" s="16" t="s">
        <v>126</v>
      </c>
      <c r="C51" s="16" t="s">
        <v>2</v>
      </c>
      <c r="D51" s="16" t="s">
        <v>67</v>
      </c>
      <c r="E51" s="17" t="s">
        <v>101</v>
      </c>
      <c r="F51" s="18">
        <v>14307</v>
      </c>
      <c r="G51" s="18">
        <v>14307</v>
      </c>
    </row>
    <row r="52" spans="1:8" ht="15.75">
      <c r="A52" s="12" t="s">
        <v>0</v>
      </c>
      <c r="B52" s="12" t="s">
        <v>127</v>
      </c>
      <c r="C52" s="12" t="s">
        <v>2</v>
      </c>
      <c r="D52" s="12" t="s">
        <v>0</v>
      </c>
      <c r="E52" s="13" t="s">
        <v>71</v>
      </c>
      <c r="F52" s="14">
        <f>F53+F54+F55+F56+F57+F58+F59</f>
        <v>19128.8</v>
      </c>
      <c r="G52" s="14">
        <f>G53+G54+G55+G56+G57+G58+G59</f>
        <v>19022.8</v>
      </c>
    </row>
    <row r="53" spans="1:8" ht="15.75">
      <c r="A53" s="16" t="s">
        <v>74</v>
      </c>
      <c r="B53" s="16" t="s">
        <v>128</v>
      </c>
      <c r="C53" s="16" t="s">
        <v>2</v>
      </c>
      <c r="D53" s="16" t="s">
        <v>67</v>
      </c>
      <c r="E53" s="19" t="s">
        <v>73</v>
      </c>
      <c r="F53" s="18">
        <v>652</v>
      </c>
      <c r="G53" s="18">
        <v>648</v>
      </c>
    </row>
    <row r="54" spans="1:8" ht="15.75">
      <c r="A54" s="16" t="s">
        <v>42</v>
      </c>
      <c r="B54" s="16" t="s">
        <v>128</v>
      </c>
      <c r="C54" s="16" t="s">
        <v>2</v>
      </c>
      <c r="D54" s="16" t="s">
        <v>67</v>
      </c>
      <c r="E54" s="19" t="s">
        <v>73</v>
      </c>
      <c r="F54" s="18">
        <v>385.3</v>
      </c>
      <c r="G54" s="18">
        <v>385.3</v>
      </c>
      <c r="H54" t="s">
        <v>173</v>
      </c>
    </row>
    <row r="55" spans="1:8" ht="15.75">
      <c r="A55" s="16" t="s">
        <v>43</v>
      </c>
      <c r="B55" s="16" t="s">
        <v>128</v>
      </c>
      <c r="C55" s="16" t="s">
        <v>2</v>
      </c>
      <c r="D55" s="16" t="s">
        <v>67</v>
      </c>
      <c r="E55" s="19" t="s">
        <v>73</v>
      </c>
      <c r="F55" s="18">
        <v>6077.5</v>
      </c>
      <c r="G55" s="18">
        <v>6042.5</v>
      </c>
      <c r="H55" t="s">
        <v>174</v>
      </c>
    </row>
    <row r="56" spans="1:8" ht="15.75">
      <c r="A56" s="16" t="s">
        <v>75</v>
      </c>
      <c r="B56" s="16" t="s">
        <v>128</v>
      </c>
      <c r="C56" s="16" t="s">
        <v>2</v>
      </c>
      <c r="D56" s="16" t="s">
        <v>67</v>
      </c>
      <c r="E56" s="19" t="s">
        <v>73</v>
      </c>
      <c r="F56" s="18">
        <v>6227</v>
      </c>
      <c r="G56" s="18">
        <v>6191</v>
      </c>
    </row>
    <row r="57" spans="1:8" ht="15.75">
      <c r="A57" s="16" t="s">
        <v>66</v>
      </c>
      <c r="B57" s="16" t="s">
        <v>128</v>
      </c>
      <c r="C57" s="16" t="s">
        <v>2</v>
      </c>
      <c r="D57" s="16" t="s">
        <v>67</v>
      </c>
      <c r="E57" s="19" t="s">
        <v>73</v>
      </c>
      <c r="F57" s="18">
        <v>967</v>
      </c>
      <c r="G57" s="18">
        <v>962</v>
      </c>
    </row>
    <row r="58" spans="1:8" ht="15.75">
      <c r="A58" s="16" t="s">
        <v>32</v>
      </c>
      <c r="B58" s="16" t="s">
        <v>128</v>
      </c>
      <c r="C58" s="16" t="s">
        <v>2</v>
      </c>
      <c r="D58" s="16" t="s">
        <v>67</v>
      </c>
      <c r="E58" s="19" t="s">
        <v>73</v>
      </c>
      <c r="F58" s="18">
        <v>4820</v>
      </c>
      <c r="G58" s="18">
        <v>4794</v>
      </c>
    </row>
    <row r="59" spans="1:8" ht="15.75" hidden="1">
      <c r="A59" s="16" t="s">
        <v>76</v>
      </c>
      <c r="B59" s="16" t="s">
        <v>72</v>
      </c>
      <c r="C59" s="16" t="s">
        <v>2</v>
      </c>
      <c r="D59" s="16" t="s">
        <v>67</v>
      </c>
      <c r="E59" s="19" t="s">
        <v>73</v>
      </c>
      <c r="F59" s="18"/>
      <c r="G59" s="18"/>
    </row>
    <row r="60" spans="1:8" ht="31.5">
      <c r="A60" s="12" t="s">
        <v>0</v>
      </c>
      <c r="B60" s="12" t="s">
        <v>130</v>
      </c>
      <c r="C60" s="12" t="s">
        <v>2</v>
      </c>
      <c r="D60" s="12" t="s">
        <v>0</v>
      </c>
      <c r="E60" s="13" t="s">
        <v>129</v>
      </c>
      <c r="F60" s="14">
        <f>F61+F68+F70+F82+F84+F86+F88+F90+F92</f>
        <v>43581.4</v>
      </c>
      <c r="G60" s="14">
        <f>G61+G68+G70+G82+G84+G86+G88+G90+G92</f>
        <v>43814.400000000001</v>
      </c>
    </row>
    <row r="61" spans="1:8" ht="47.25">
      <c r="A61" s="12" t="s">
        <v>0</v>
      </c>
      <c r="B61" s="12" t="s">
        <v>137</v>
      </c>
      <c r="C61" s="12" t="s">
        <v>2</v>
      </c>
      <c r="D61" s="12" t="s">
        <v>0</v>
      </c>
      <c r="E61" s="13" t="s">
        <v>79</v>
      </c>
      <c r="F61" s="14">
        <f>F62+F63+F64+F65+F66+F67</f>
        <v>6482.4</v>
      </c>
      <c r="G61" s="14">
        <f>G62+G63+G64+G65+G66+G67</f>
        <v>6620.4</v>
      </c>
    </row>
    <row r="62" spans="1:8" ht="47.25">
      <c r="A62" s="16" t="s">
        <v>42</v>
      </c>
      <c r="B62" s="16" t="s">
        <v>138</v>
      </c>
      <c r="C62" s="16" t="s">
        <v>2</v>
      </c>
      <c r="D62" s="16" t="s">
        <v>67</v>
      </c>
      <c r="E62" s="19" t="s">
        <v>80</v>
      </c>
      <c r="F62" s="18">
        <v>945</v>
      </c>
      <c r="G62" s="18">
        <v>985</v>
      </c>
    </row>
    <row r="63" spans="1:8" ht="47.25">
      <c r="A63" s="16" t="s">
        <v>43</v>
      </c>
      <c r="B63" s="16" t="s">
        <v>138</v>
      </c>
      <c r="C63" s="16" t="s">
        <v>2</v>
      </c>
      <c r="D63" s="16" t="s">
        <v>67</v>
      </c>
      <c r="E63" s="19" t="s">
        <v>80</v>
      </c>
      <c r="F63" s="18">
        <v>2050</v>
      </c>
      <c r="G63" s="18">
        <v>2140</v>
      </c>
    </row>
    <row r="64" spans="1:8" ht="47.25">
      <c r="A64" s="16" t="s">
        <v>75</v>
      </c>
      <c r="B64" s="16" t="s">
        <v>138</v>
      </c>
      <c r="C64" s="16" t="s">
        <v>2</v>
      </c>
      <c r="D64" s="16" t="s">
        <v>67</v>
      </c>
      <c r="E64" s="19" t="s">
        <v>80</v>
      </c>
      <c r="F64" s="18">
        <v>430</v>
      </c>
      <c r="G64" s="18">
        <v>439</v>
      </c>
    </row>
    <row r="65" spans="1:7" ht="47.25">
      <c r="A65" s="16" t="s">
        <v>66</v>
      </c>
      <c r="B65" s="16" t="s">
        <v>138</v>
      </c>
      <c r="C65" s="16" t="s">
        <v>2</v>
      </c>
      <c r="D65" s="16" t="s">
        <v>67</v>
      </c>
      <c r="E65" s="19" t="s">
        <v>80</v>
      </c>
      <c r="F65" s="18">
        <v>1113.2</v>
      </c>
      <c r="G65" s="18">
        <v>1112.2</v>
      </c>
    </row>
    <row r="66" spans="1:7" ht="47.25" hidden="1">
      <c r="A66" s="16" t="s">
        <v>76</v>
      </c>
      <c r="B66" s="16" t="s">
        <v>138</v>
      </c>
      <c r="C66" s="16" t="s">
        <v>2</v>
      </c>
      <c r="D66" s="16" t="s">
        <v>67</v>
      </c>
      <c r="E66" s="19" t="s">
        <v>80</v>
      </c>
      <c r="F66" s="18"/>
      <c r="G66" s="18"/>
    </row>
    <row r="67" spans="1:7" ht="47.25">
      <c r="A67" s="16" t="s">
        <v>32</v>
      </c>
      <c r="B67" s="16" t="s">
        <v>138</v>
      </c>
      <c r="C67" s="16" t="s">
        <v>2</v>
      </c>
      <c r="D67" s="16" t="s">
        <v>67</v>
      </c>
      <c r="E67" s="19" t="s">
        <v>80</v>
      </c>
      <c r="F67" s="18">
        <v>1944.2</v>
      </c>
      <c r="G67" s="18">
        <v>1944.2</v>
      </c>
    </row>
    <row r="68" spans="1:7" ht="63">
      <c r="A68" s="12" t="s">
        <v>0</v>
      </c>
      <c r="B68" s="12" t="s">
        <v>139</v>
      </c>
      <c r="C68" s="12" t="s">
        <v>2</v>
      </c>
      <c r="D68" s="12" t="s">
        <v>0</v>
      </c>
      <c r="E68" s="13" t="s">
        <v>140</v>
      </c>
      <c r="F68" s="14">
        <f>F69</f>
        <v>3034</v>
      </c>
      <c r="G68" s="14">
        <f>G69</f>
        <v>3034</v>
      </c>
    </row>
    <row r="69" spans="1:7" ht="63">
      <c r="A69" s="16" t="s">
        <v>43</v>
      </c>
      <c r="B69" s="16" t="s">
        <v>141</v>
      </c>
      <c r="C69" s="16" t="s">
        <v>2</v>
      </c>
      <c r="D69" s="16" t="s">
        <v>67</v>
      </c>
      <c r="E69" s="19" t="s">
        <v>142</v>
      </c>
      <c r="F69" s="18">
        <v>3034</v>
      </c>
      <c r="G69" s="18">
        <v>3034</v>
      </c>
    </row>
    <row r="70" spans="1:7" ht="94.5">
      <c r="A70" s="12" t="s">
        <v>0</v>
      </c>
      <c r="B70" s="12" t="s">
        <v>143</v>
      </c>
      <c r="C70" s="12" t="s">
        <v>2</v>
      </c>
      <c r="D70" s="12" t="s">
        <v>0</v>
      </c>
      <c r="E70" s="13" t="s">
        <v>144</v>
      </c>
      <c r="F70" s="14">
        <f>F71</f>
        <v>679.5</v>
      </c>
      <c r="G70" s="14">
        <f>G71</f>
        <v>679.5</v>
      </c>
    </row>
    <row r="71" spans="1:7" ht="93" customHeight="1">
      <c r="A71" s="16" t="s">
        <v>43</v>
      </c>
      <c r="B71" s="16" t="s">
        <v>146</v>
      </c>
      <c r="C71" s="16" t="s">
        <v>2</v>
      </c>
      <c r="D71" s="16" t="s">
        <v>67</v>
      </c>
      <c r="E71" s="19" t="s">
        <v>145</v>
      </c>
      <c r="F71" s="18">
        <v>679.5</v>
      </c>
      <c r="G71" s="18">
        <v>679.5</v>
      </c>
    </row>
    <row r="72" spans="1:7" ht="84" hidden="1" customHeight="1">
      <c r="A72" s="12" t="s">
        <v>0</v>
      </c>
      <c r="B72" s="12" t="s">
        <v>147</v>
      </c>
      <c r="C72" s="12" t="s">
        <v>2</v>
      </c>
      <c r="D72" s="12" t="s">
        <v>0</v>
      </c>
      <c r="E72" s="13" t="s">
        <v>81</v>
      </c>
      <c r="F72" s="14">
        <f>F73</f>
        <v>0</v>
      </c>
      <c r="G72" s="14">
        <f>G73</f>
        <v>0</v>
      </c>
    </row>
    <row r="73" spans="1:7" ht="78.75" hidden="1">
      <c r="A73" s="16" t="s">
        <v>76</v>
      </c>
      <c r="B73" s="16" t="s">
        <v>148</v>
      </c>
      <c r="C73" s="16" t="s">
        <v>2</v>
      </c>
      <c r="D73" s="16" t="s">
        <v>67</v>
      </c>
      <c r="E73" s="19" t="s">
        <v>82</v>
      </c>
      <c r="F73" s="23"/>
      <c r="G73" s="23"/>
    </row>
    <row r="74" spans="1:7" ht="1.5" hidden="1" customHeight="1">
      <c r="A74" s="12" t="s">
        <v>0</v>
      </c>
      <c r="B74" s="12" t="s">
        <v>149</v>
      </c>
      <c r="C74" s="12" t="s">
        <v>2</v>
      </c>
      <c r="D74" s="12" t="s">
        <v>0</v>
      </c>
      <c r="E74" s="13" t="s">
        <v>150</v>
      </c>
      <c r="F74" s="14">
        <f>F75</f>
        <v>0</v>
      </c>
      <c r="G74" s="14">
        <f>G75</f>
        <v>0</v>
      </c>
    </row>
    <row r="75" spans="1:7" ht="94.5" hidden="1">
      <c r="A75" s="16" t="s">
        <v>76</v>
      </c>
      <c r="B75" s="16" t="s">
        <v>151</v>
      </c>
      <c r="C75" s="16" t="s">
        <v>2</v>
      </c>
      <c r="D75" s="16" t="s">
        <v>67</v>
      </c>
      <c r="E75" s="19" t="s">
        <v>152</v>
      </c>
      <c r="F75" s="23"/>
      <c r="G75" s="23"/>
    </row>
    <row r="76" spans="1:7" ht="78.75" hidden="1">
      <c r="A76" s="12" t="s">
        <v>0</v>
      </c>
      <c r="B76" s="12" t="s">
        <v>153</v>
      </c>
      <c r="C76" s="12" t="s">
        <v>2</v>
      </c>
      <c r="D76" s="12" t="s">
        <v>0</v>
      </c>
      <c r="E76" s="13" t="s">
        <v>83</v>
      </c>
      <c r="F76" s="14">
        <f>F77</f>
        <v>0</v>
      </c>
      <c r="G76" s="14">
        <f>G77</f>
        <v>0</v>
      </c>
    </row>
    <row r="77" spans="1:7" ht="70.5" hidden="1" customHeight="1">
      <c r="A77" s="16" t="s">
        <v>76</v>
      </c>
      <c r="B77" s="16" t="s">
        <v>154</v>
      </c>
      <c r="C77" s="16" t="s">
        <v>2</v>
      </c>
      <c r="D77" s="16" t="s">
        <v>67</v>
      </c>
      <c r="E77" s="19" t="s">
        <v>84</v>
      </c>
      <c r="F77" s="23"/>
      <c r="G77" s="23"/>
    </row>
    <row r="78" spans="1:7" ht="94.5" hidden="1">
      <c r="A78" s="12" t="s">
        <v>0</v>
      </c>
      <c r="B78" s="12" t="s">
        <v>155</v>
      </c>
      <c r="C78" s="12" t="s">
        <v>2</v>
      </c>
      <c r="D78" s="12" t="s">
        <v>0</v>
      </c>
      <c r="E78" s="13" t="s">
        <v>85</v>
      </c>
      <c r="F78" s="14">
        <f>F79</f>
        <v>0</v>
      </c>
      <c r="G78" s="14">
        <f>G79</f>
        <v>0</v>
      </c>
    </row>
    <row r="79" spans="1:7" ht="94.5" hidden="1">
      <c r="A79" s="16" t="s">
        <v>76</v>
      </c>
      <c r="B79" s="16" t="s">
        <v>156</v>
      </c>
      <c r="C79" s="16" t="s">
        <v>2</v>
      </c>
      <c r="D79" s="16" t="s">
        <v>67</v>
      </c>
      <c r="E79" s="19" t="s">
        <v>86</v>
      </c>
      <c r="F79" s="23"/>
      <c r="G79" s="23"/>
    </row>
    <row r="80" spans="1:7" ht="63" hidden="1">
      <c r="A80" s="16" t="s">
        <v>0</v>
      </c>
      <c r="B80" s="16" t="s">
        <v>157</v>
      </c>
      <c r="C80" s="16" t="s">
        <v>2</v>
      </c>
      <c r="D80" s="16" t="s">
        <v>0</v>
      </c>
      <c r="E80" s="19" t="s">
        <v>87</v>
      </c>
      <c r="F80" s="14">
        <f>F81</f>
        <v>0</v>
      </c>
      <c r="G80" s="14">
        <f>G81</f>
        <v>0</v>
      </c>
    </row>
    <row r="81" spans="1:7" ht="63" hidden="1">
      <c r="A81" s="16" t="s">
        <v>76</v>
      </c>
      <c r="B81" s="16" t="s">
        <v>158</v>
      </c>
      <c r="C81" s="16" t="s">
        <v>2</v>
      </c>
      <c r="D81" s="16" t="s">
        <v>67</v>
      </c>
      <c r="E81" s="19" t="s">
        <v>88</v>
      </c>
      <c r="F81" s="18"/>
      <c r="G81" s="18"/>
    </row>
    <row r="82" spans="1:7" ht="78.75">
      <c r="A82" s="12" t="s">
        <v>0</v>
      </c>
      <c r="B82" s="12" t="s">
        <v>159</v>
      </c>
      <c r="C82" s="12" t="s">
        <v>2</v>
      </c>
      <c r="D82" s="12" t="s">
        <v>0</v>
      </c>
      <c r="E82" s="13" t="s">
        <v>160</v>
      </c>
      <c r="F82" s="14">
        <f>F83</f>
        <v>1254.2</v>
      </c>
      <c r="G82" s="14">
        <f>G83</f>
        <v>1254.2</v>
      </c>
    </row>
    <row r="83" spans="1:7" ht="78.75">
      <c r="A83" s="16" t="s">
        <v>32</v>
      </c>
      <c r="B83" s="16" t="s">
        <v>162</v>
      </c>
      <c r="C83" s="16" t="s">
        <v>2</v>
      </c>
      <c r="D83" s="16" t="s">
        <v>67</v>
      </c>
      <c r="E83" s="19" t="s">
        <v>161</v>
      </c>
      <c r="F83" s="18">
        <v>1254.2</v>
      </c>
      <c r="G83" s="18">
        <v>1254.2</v>
      </c>
    </row>
    <row r="84" spans="1:7" ht="47.25">
      <c r="A84" s="29" t="s">
        <v>0</v>
      </c>
      <c r="B84" s="29" t="s">
        <v>135</v>
      </c>
      <c r="C84" s="29" t="s">
        <v>2</v>
      </c>
      <c r="D84" s="29" t="s">
        <v>0</v>
      </c>
      <c r="E84" s="28" t="s">
        <v>77</v>
      </c>
      <c r="F84" s="30">
        <f>F85</f>
        <v>379.6</v>
      </c>
      <c r="G84" s="30">
        <f>G85</f>
        <v>379.6</v>
      </c>
    </row>
    <row r="85" spans="1:7" ht="47.25">
      <c r="A85" s="31" t="s">
        <v>66</v>
      </c>
      <c r="B85" s="31" t="s">
        <v>136</v>
      </c>
      <c r="C85" s="31" t="s">
        <v>2</v>
      </c>
      <c r="D85" s="31" t="s">
        <v>67</v>
      </c>
      <c r="E85" s="32" t="s">
        <v>78</v>
      </c>
      <c r="F85" s="33">
        <v>379.6</v>
      </c>
      <c r="G85" s="33">
        <v>379.6</v>
      </c>
    </row>
    <row r="86" spans="1:7" ht="63">
      <c r="A86" s="29" t="s">
        <v>0</v>
      </c>
      <c r="B86" s="29" t="s">
        <v>165</v>
      </c>
      <c r="C86" s="29" t="s">
        <v>2</v>
      </c>
      <c r="D86" s="29" t="s">
        <v>67</v>
      </c>
      <c r="E86" s="28" t="s">
        <v>166</v>
      </c>
      <c r="F86" s="30">
        <f>F87</f>
        <v>15.7</v>
      </c>
      <c r="G86" s="30">
        <f>G87</f>
        <v>15.7</v>
      </c>
    </row>
    <row r="87" spans="1:7" ht="63">
      <c r="A87" s="31" t="s">
        <v>32</v>
      </c>
      <c r="B87" s="31" t="s">
        <v>167</v>
      </c>
      <c r="C87" s="31" t="s">
        <v>2</v>
      </c>
      <c r="D87" s="31" t="s">
        <v>67</v>
      </c>
      <c r="E87" s="32" t="s">
        <v>168</v>
      </c>
      <c r="F87" s="33">
        <v>15.7</v>
      </c>
      <c r="G87" s="33">
        <v>15.7</v>
      </c>
    </row>
    <row r="88" spans="1:7" ht="63">
      <c r="A88" s="29" t="s">
        <v>0</v>
      </c>
      <c r="B88" s="29" t="s">
        <v>169</v>
      </c>
      <c r="C88" s="29" t="s">
        <v>2</v>
      </c>
      <c r="D88" s="29" t="s">
        <v>67</v>
      </c>
      <c r="E88" s="28" t="s">
        <v>170</v>
      </c>
      <c r="F88" s="30">
        <f>F89</f>
        <v>1290.9000000000001</v>
      </c>
      <c r="G88" s="30">
        <f>G89</f>
        <v>1290.9000000000001</v>
      </c>
    </row>
    <row r="89" spans="1:7" ht="62.25" customHeight="1">
      <c r="A89" s="31" t="s">
        <v>32</v>
      </c>
      <c r="B89" s="31" t="s">
        <v>171</v>
      </c>
      <c r="C89" s="31" t="s">
        <v>2</v>
      </c>
      <c r="D89" s="31" t="s">
        <v>67</v>
      </c>
      <c r="E89" s="32" t="s">
        <v>172</v>
      </c>
      <c r="F89" s="33">
        <v>1290.9000000000001</v>
      </c>
      <c r="G89" s="33">
        <v>1290.9000000000001</v>
      </c>
    </row>
    <row r="90" spans="1:7" ht="63" hidden="1">
      <c r="A90" s="36" t="s">
        <v>0</v>
      </c>
      <c r="B90" s="36" t="s">
        <v>131</v>
      </c>
      <c r="C90" s="36" t="s">
        <v>2</v>
      </c>
      <c r="D90" s="36" t="s">
        <v>0</v>
      </c>
      <c r="E90" s="37" t="s">
        <v>132</v>
      </c>
      <c r="F90" s="34"/>
      <c r="G90" s="35"/>
    </row>
    <row r="91" spans="1:7" ht="78.75" hidden="1">
      <c r="A91" s="38" t="s">
        <v>32</v>
      </c>
      <c r="B91" s="38" t="s">
        <v>134</v>
      </c>
      <c r="C91" s="38" t="s">
        <v>2</v>
      </c>
      <c r="D91" s="38" t="s">
        <v>67</v>
      </c>
      <c r="E91" s="39" t="s">
        <v>133</v>
      </c>
      <c r="F91" s="35"/>
      <c r="G91" s="35"/>
    </row>
    <row r="92" spans="1:7" ht="15.75">
      <c r="A92" s="12" t="s">
        <v>0</v>
      </c>
      <c r="B92" s="12" t="s">
        <v>163</v>
      </c>
      <c r="C92" s="12" t="s">
        <v>2</v>
      </c>
      <c r="D92" s="12" t="s">
        <v>0</v>
      </c>
      <c r="E92" s="13" t="s">
        <v>89</v>
      </c>
      <c r="F92" s="14">
        <f>F93+F94</f>
        <v>30445.1</v>
      </c>
      <c r="G92" s="14">
        <f>G93+G94</f>
        <v>30540.1</v>
      </c>
    </row>
    <row r="93" spans="1:7" ht="15.75">
      <c r="A93" s="16" t="s">
        <v>42</v>
      </c>
      <c r="B93" s="16" t="s">
        <v>164</v>
      </c>
      <c r="C93" s="16" t="s">
        <v>2</v>
      </c>
      <c r="D93" s="16" t="s">
        <v>67</v>
      </c>
      <c r="E93" s="19" t="s">
        <v>90</v>
      </c>
      <c r="F93" s="18">
        <v>25689</v>
      </c>
      <c r="G93" s="18">
        <v>25784</v>
      </c>
    </row>
    <row r="94" spans="1:7" ht="15" customHeight="1">
      <c r="A94" s="16" t="s">
        <v>43</v>
      </c>
      <c r="B94" s="16" t="s">
        <v>164</v>
      </c>
      <c r="C94" s="16" t="s">
        <v>2</v>
      </c>
      <c r="D94" s="16" t="s">
        <v>67</v>
      </c>
      <c r="E94" s="19" t="s">
        <v>90</v>
      </c>
      <c r="F94" s="18">
        <v>4756.1000000000004</v>
      </c>
      <c r="G94" s="18">
        <v>4756.1000000000004</v>
      </c>
    </row>
    <row r="95" spans="1:7" ht="15.75" hidden="1">
      <c r="A95" s="12" t="s">
        <v>0</v>
      </c>
      <c r="B95" s="12" t="s">
        <v>91</v>
      </c>
      <c r="C95" s="12" t="s">
        <v>2</v>
      </c>
      <c r="D95" s="12" t="s">
        <v>0</v>
      </c>
      <c r="E95" s="13" t="s">
        <v>92</v>
      </c>
      <c r="F95" s="14">
        <f>F96</f>
        <v>3.9</v>
      </c>
      <c r="G95" s="14">
        <f>G96</f>
        <v>3.9</v>
      </c>
    </row>
    <row r="96" spans="1:7" ht="78.75" hidden="1">
      <c r="A96" s="12" t="s">
        <v>0</v>
      </c>
      <c r="B96" s="12" t="s">
        <v>93</v>
      </c>
      <c r="C96" s="12" t="s">
        <v>2</v>
      </c>
      <c r="D96" s="12" t="s">
        <v>0</v>
      </c>
      <c r="E96" s="13" t="s">
        <v>94</v>
      </c>
      <c r="F96" s="14">
        <f>F97</f>
        <v>3.9</v>
      </c>
      <c r="G96" s="14">
        <f>G97</f>
        <v>3.9</v>
      </c>
    </row>
    <row r="97" spans="1:7" ht="47.25" hidden="1">
      <c r="A97" s="16" t="s">
        <v>75</v>
      </c>
      <c r="B97" s="16" t="s">
        <v>95</v>
      </c>
      <c r="C97" s="16" t="s">
        <v>2</v>
      </c>
      <c r="D97" s="16" t="s">
        <v>67</v>
      </c>
      <c r="E97" s="19" t="s">
        <v>96</v>
      </c>
      <c r="F97" s="18">
        <v>3.9</v>
      </c>
      <c r="G97" s="18">
        <v>3.9</v>
      </c>
    </row>
    <row r="98" spans="1:7" ht="15.75">
      <c r="A98" s="8" t="s">
        <v>0</v>
      </c>
      <c r="B98" s="8" t="s">
        <v>97</v>
      </c>
      <c r="C98" s="8" t="s">
        <v>2</v>
      </c>
      <c r="D98" s="8" t="s">
        <v>0</v>
      </c>
      <c r="E98" s="5" t="s">
        <v>98</v>
      </c>
      <c r="F98" s="10">
        <f>F13+F44</f>
        <v>131153.5</v>
      </c>
      <c r="G98" s="10">
        <f>G13+G44</f>
        <v>132684.5</v>
      </c>
    </row>
  </sheetData>
  <mergeCells count="10">
    <mergeCell ref="A10:D11"/>
    <mergeCell ref="E10:E11"/>
    <mergeCell ref="F10:G10"/>
    <mergeCell ref="F1:G1"/>
    <mergeCell ref="A5:G5"/>
    <mergeCell ref="A6:G6"/>
    <mergeCell ref="A7:G7"/>
    <mergeCell ref="E2:G2"/>
    <mergeCell ref="B8:G8"/>
    <mergeCell ref="E3:G3"/>
  </mergeCells>
  <pageMargins left="0.9055118110236221" right="0.9055118110236221" top="0.51181102362204722" bottom="0.51181102362204722" header="0.31496062992125984" footer="0.31496062992125984"/>
  <pageSetup paperSize="9" scale="7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 2018-2019</vt:lpstr>
      <vt:lpstr>Лист2</vt:lpstr>
      <vt:lpstr>Лист3</vt:lpstr>
      <vt:lpstr>'Доходы 2018-2019'!Заголовки_для_печати</vt:lpstr>
      <vt:lpstr>'Доходы 2018-2019'!Область_печати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KGV</dc:creator>
  <cp:lastModifiedBy>Людмила Петровна</cp:lastModifiedBy>
  <cp:lastPrinted>2016-11-03T07:35:07Z</cp:lastPrinted>
  <dcterms:created xsi:type="dcterms:W3CDTF">2014-10-29T12:23:27Z</dcterms:created>
  <dcterms:modified xsi:type="dcterms:W3CDTF">2016-11-03T07:39:03Z</dcterms:modified>
</cp:coreProperties>
</file>